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eb_oir\interes public\PLATI ZILNICE\2016\"/>
    </mc:Choice>
  </mc:AlternateContent>
  <bookViews>
    <workbookView xWindow="0" yWindow="0" windowWidth="24000" windowHeight="9735"/>
  </bookViews>
  <sheets>
    <sheet name="0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6" i="1"/>
  <c r="D63" i="1"/>
  <c r="D60" i="1"/>
  <c r="D67" i="1" s="1"/>
  <c r="D40" i="1"/>
  <c r="D36" i="1"/>
  <c r="D22" i="1"/>
  <c r="D20" i="1"/>
  <c r="D18" i="1"/>
  <c r="D14" i="1"/>
  <c r="D73" i="1" s="1"/>
  <c r="D12" i="1"/>
  <c r="D74" i="1" l="1"/>
  <c r="D76" i="1" s="1"/>
  <c r="D75" i="1"/>
  <c r="D15" i="1"/>
</calcChain>
</file>

<file path=xl/sharedStrings.xml><?xml version="1.0" encoding="utf-8"?>
<sst xmlns="http://schemas.openxmlformats.org/spreadsheetml/2006/main" count="249" uniqueCount="111">
  <si>
    <t>M.M.F.P.S.P.V.</t>
  </si>
  <si>
    <t>OIR POS DRU REGIUNEA VEST</t>
  </si>
  <si>
    <t xml:space="preserve">TIMISOARA </t>
  </si>
  <si>
    <t>STR. MIHAI VITEAZU NR. 30 B</t>
  </si>
  <si>
    <t>PLATI  LUNA MARTIE  2016</t>
  </si>
  <si>
    <t>NR.</t>
  </si>
  <si>
    <t>DATA</t>
  </si>
  <si>
    <t>SUMA</t>
  </si>
  <si>
    <t>BENEFICIAR</t>
  </si>
  <si>
    <t>ART</t>
  </si>
  <si>
    <t>EXPLICATII</t>
  </si>
  <si>
    <t>nr</t>
  </si>
  <si>
    <t>CRT</t>
  </si>
  <si>
    <t>OP</t>
  </si>
  <si>
    <t>SCOPUL PLATII</t>
  </si>
  <si>
    <t>crt</t>
  </si>
  <si>
    <t>01.03.2016</t>
  </si>
  <si>
    <t xml:space="preserve">FAN COURIER </t>
  </si>
  <si>
    <t>20.01.08</t>
  </si>
  <si>
    <t>SERV CURIERAT IAN 2016</t>
  </si>
  <si>
    <t>SAL NET  OCT 2015 CARD BRD</t>
  </si>
  <si>
    <t>OIR POS DRU VEST</t>
  </si>
  <si>
    <t>DEC CHELT POSTALE CONF TABEL</t>
  </si>
  <si>
    <t>20.06.01</t>
  </si>
  <si>
    <t>DEPLASARI CONF TABEL</t>
  </si>
  <si>
    <t>TOTAL 20</t>
  </si>
  <si>
    <t>01.03.2015</t>
  </si>
  <si>
    <t>10.01.13</t>
  </si>
  <si>
    <t>DIURNA</t>
  </si>
  <si>
    <t>TOTAL 10</t>
  </si>
  <si>
    <t>TOTAL</t>
  </si>
  <si>
    <t>02.03.2016</t>
  </si>
  <si>
    <t>ROMCAPITAL CENTER</t>
  </si>
  <si>
    <t>58.17.01</t>
  </si>
  <si>
    <t>CHIRIE IAN FEB 2016 15.32%</t>
  </si>
  <si>
    <t>58.17.02</t>
  </si>
  <si>
    <t>CHIRIE IAN FEB 2016 84.68%</t>
  </si>
  <si>
    <t>TOTAL 58</t>
  </si>
  <si>
    <t>ISIS ARMONIA</t>
  </si>
  <si>
    <t>CAZARE</t>
  </si>
  <si>
    <t>11.03.2016</t>
  </si>
  <si>
    <t>ASIROM VIG SA</t>
  </si>
  <si>
    <t>20.01.30</t>
  </si>
  <si>
    <t>RCA 12 LUNI TM 15 WOI</t>
  </si>
  <si>
    <t>14.03.2016</t>
  </si>
  <si>
    <t>10.03.06</t>
  </si>
  <si>
    <t>SAL NET  FEB 2016 CARD BRD(CM)</t>
  </si>
  <si>
    <t>10.01.01</t>
  </si>
  <si>
    <t>SAL NET   FEB 2016 CARD BRD</t>
  </si>
  <si>
    <t>SAL NET   FEB 2016 CARD BCR</t>
  </si>
  <si>
    <t>SAL NET    IAN  2016 CARD PIREUS</t>
  </si>
  <si>
    <t>BUGET STAT</t>
  </si>
  <si>
    <t>RETINERI IMPOZIT FEB 2016</t>
  </si>
  <si>
    <t>BUGET ASIG.SOCIALE</t>
  </si>
  <si>
    <t>RETINERI DIN SAL  FEB 2016</t>
  </si>
  <si>
    <t>CAR CFR</t>
  </si>
  <si>
    <t>RETINERI CAR CFR FEB 2016</t>
  </si>
  <si>
    <t>NN Asigurari</t>
  </si>
  <si>
    <t>PENSIE FACULTATIVA</t>
  </si>
  <si>
    <t>10.03.01</t>
  </si>
  <si>
    <t>CONTRIBUTII CAS  FEB 2016</t>
  </si>
  <si>
    <t>10.03.04</t>
  </si>
  <si>
    <t>CONTRIBUTII FRA FEB 2016</t>
  </si>
  <si>
    <t>10.03.02</t>
  </si>
  <si>
    <t>CONTRIBUTII SOMAJ  FEB 2016</t>
  </si>
  <si>
    <t>10.03..03</t>
  </si>
  <si>
    <t>CONTRIBUTII CASS FEB 2016</t>
  </si>
  <si>
    <t>TOTAL10</t>
  </si>
  <si>
    <t>18.03.2016</t>
  </si>
  <si>
    <t>SC COMPLEX MARA SA</t>
  </si>
  <si>
    <t>SC UNITA TURISM HOLDING SA</t>
  </si>
  <si>
    <t>SC SUBEX HOTELS SA</t>
  </si>
  <si>
    <t>29.03.2016</t>
  </si>
  <si>
    <t>ALMAS OFFICE SRL</t>
  </si>
  <si>
    <t>20.01.01</t>
  </si>
  <si>
    <t>TONER, HARTIE</t>
  </si>
  <si>
    <t>CJP ARAD</t>
  </si>
  <si>
    <t>20.01.04</t>
  </si>
  <si>
    <t>UTILITAI-APA CIP ARAD</t>
  </si>
  <si>
    <t>20.01.03</t>
  </si>
  <si>
    <t>UTILITAI-EN EL TERMICA CIP ARAD</t>
  </si>
  <si>
    <t>ROMCAPITAL</t>
  </si>
  <si>
    <t>UTILITATI-GAZ EN.EL DIF IAN 2016 DIF DEC 2015</t>
  </si>
  <si>
    <t>UTILITATI-APA GUNOI  DIF IAN 2016 DIF DEC 2015</t>
  </si>
  <si>
    <t>UTILITATI-GAZ EN.EL  FEB 2016 DIF DEC 2015</t>
  </si>
  <si>
    <t>UTILITATI-APA GUNOI  FEB 2016 DIF DEC 2015</t>
  </si>
  <si>
    <t>EXIMTUR</t>
  </si>
  <si>
    <t>BILET AVION-DIRECTOR</t>
  </si>
  <si>
    <t>SERV CURIERAT FEB 2016</t>
  </si>
  <si>
    <t>AVOLO</t>
  </si>
  <si>
    <t>ABONAMENT MARTIE 2016</t>
  </si>
  <si>
    <t>ORANGE</t>
  </si>
  <si>
    <t>TELEKOM</t>
  </si>
  <si>
    <t>NET TECH</t>
  </si>
  <si>
    <t>ABONAMENT FEB 2016</t>
  </si>
  <si>
    <t>ROEL SRL</t>
  </si>
  <si>
    <t>SERVICE COPIATOR</t>
  </si>
  <si>
    <t>SAL NET OCT  2015 CARD BCR</t>
  </si>
  <si>
    <t>ANGAJATI</t>
  </si>
  <si>
    <t>DEPLASARE</t>
  </si>
  <si>
    <t>CHIRIE</t>
  </si>
  <si>
    <t>SAL NET  OCT  2015 CARD PIREUS</t>
  </si>
  <si>
    <t>DIURNA-LUPULESE</t>
  </si>
  <si>
    <t>31.03.2016</t>
  </si>
  <si>
    <t>SAL NET OCT 2015 CARD ING</t>
  </si>
  <si>
    <t>RETINERI IMPOZIT OCT 2015</t>
  </si>
  <si>
    <t>TOTAL TITLUL10 LUNA MARTIE</t>
  </si>
  <si>
    <t>RETINERI DIN SAL  OCT 2015</t>
  </si>
  <si>
    <t>TOTAL TITLUL 20 LUNA MARTIE</t>
  </si>
  <si>
    <t>TOTAL TITLUL 58 LUNA MARTIE</t>
  </si>
  <si>
    <t>TOTAL LUNA MARTIE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</si>
</sst>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56"/>
      </left>
      <right style="thin">
        <color indexed="56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/>
    </xf>
    <xf numFmtId="2" fontId="1" fillId="0" borderId="1" xfId="0" applyNumberFormat="1" applyFont="1" applyFill="1" applyBorder="1" applyAlignment="1"/>
    <xf numFmtId="0" fontId="3" fillId="0" borderId="0" xfId="0" applyFont="1"/>
    <xf numFmtId="0" fontId="1" fillId="0" borderId="0" xfId="0" applyFont="1" applyFill="1" applyBorder="1" applyAlignment="1">
      <alignment horizontal="left"/>
    </xf>
    <xf numFmtId="2" fontId="1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2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2" fontId="2" fillId="0" borderId="1" xfId="0" applyNumberFormat="1" applyFont="1" applyFill="1" applyBorder="1" applyAlignment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/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60" workbookViewId="0">
      <selection activeCell="A77" sqref="A77:IV129"/>
    </sheetView>
  </sheetViews>
  <sheetFormatPr defaultRowHeight="12.75" x14ac:dyDescent="0.2"/>
  <cols>
    <col min="1" max="1" width="4.28515625" customWidth="1"/>
    <col min="2" max="2" width="10.140625" style="3" customWidth="1"/>
    <col min="3" max="3" width="4.28515625" style="3" customWidth="1"/>
    <col min="4" max="4" width="9.7109375" style="3" customWidth="1"/>
    <col min="5" max="5" width="22.85546875" customWidth="1"/>
    <col min="6" max="6" width="8.85546875" customWidth="1"/>
    <col min="7" max="7" width="33.5703125" customWidth="1"/>
    <col min="8" max="8" width="4.42578125" hidden="1" customWidth="1"/>
  </cols>
  <sheetData>
    <row r="1" spans="1:8" x14ac:dyDescent="0.2">
      <c r="A1" s="1" t="s">
        <v>0</v>
      </c>
      <c r="B1" s="2"/>
      <c r="C1" s="2"/>
      <c r="D1" s="2"/>
    </row>
    <row r="2" spans="1:8" x14ac:dyDescent="0.2">
      <c r="A2" s="1" t="s">
        <v>1</v>
      </c>
      <c r="B2" s="2"/>
      <c r="C2" s="2"/>
      <c r="D2" s="2"/>
    </row>
    <row r="3" spans="1:8" x14ac:dyDescent="0.2">
      <c r="A3" s="1" t="s">
        <v>2</v>
      </c>
      <c r="B3" s="2"/>
      <c r="C3" s="2"/>
      <c r="D3" s="2"/>
    </row>
    <row r="4" spans="1:8" x14ac:dyDescent="0.2">
      <c r="A4" s="1" t="s">
        <v>3</v>
      </c>
      <c r="B4" s="2"/>
      <c r="C4" s="2"/>
      <c r="D4" s="2"/>
    </row>
    <row r="5" spans="1:8" ht="20.25" customHeight="1" x14ac:dyDescent="0.2">
      <c r="E5" s="4" t="s">
        <v>4</v>
      </c>
      <c r="F5" s="1"/>
    </row>
    <row r="6" spans="1:8" ht="12.75" customHeight="1" x14ac:dyDescent="0.2"/>
    <row r="7" spans="1:8" s="3" customFormat="1" x14ac:dyDescent="0.2">
      <c r="A7" s="5" t="s">
        <v>5</v>
      </c>
      <c r="B7" s="5" t="s">
        <v>6</v>
      </c>
      <c r="C7" s="5" t="s">
        <v>5</v>
      </c>
      <c r="D7" s="5" t="s">
        <v>7</v>
      </c>
      <c r="E7" s="5" t="s">
        <v>8</v>
      </c>
      <c r="F7" s="5" t="s">
        <v>9</v>
      </c>
      <c r="G7" s="5" t="s">
        <v>10</v>
      </c>
      <c r="H7" s="6" t="s">
        <v>11</v>
      </c>
    </row>
    <row r="8" spans="1:8" s="3" customFormat="1" x14ac:dyDescent="0.2">
      <c r="A8" s="5" t="s">
        <v>12</v>
      </c>
      <c r="B8" s="5"/>
      <c r="C8" s="5" t="s">
        <v>13</v>
      </c>
      <c r="D8" s="5"/>
      <c r="E8" s="7"/>
      <c r="F8" s="7"/>
      <c r="G8" s="5" t="s">
        <v>14</v>
      </c>
      <c r="H8" s="6" t="s">
        <v>15</v>
      </c>
    </row>
    <row r="9" spans="1:8" s="9" customFormat="1" x14ac:dyDescent="0.2">
      <c r="A9" s="5">
        <v>1</v>
      </c>
      <c r="B9" s="5" t="s">
        <v>16</v>
      </c>
      <c r="C9" s="5">
        <v>55</v>
      </c>
      <c r="D9" s="8">
        <v>220.2</v>
      </c>
      <c r="E9" s="7" t="s">
        <v>17</v>
      </c>
      <c r="F9" s="7" t="s">
        <v>18</v>
      </c>
      <c r="G9" s="7" t="s">
        <v>19</v>
      </c>
      <c r="H9" s="7" t="s">
        <v>20</v>
      </c>
    </row>
    <row r="10" spans="1:8" s="9" customFormat="1" x14ac:dyDescent="0.2">
      <c r="A10" s="5">
        <v>2</v>
      </c>
      <c r="B10" s="5" t="s">
        <v>16</v>
      </c>
      <c r="C10" s="5">
        <v>56</v>
      </c>
      <c r="D10" s="8">
        <v>41.4</v>
      </c>
      <c r="E10" s="7" t="s">
        <v>21</v>
      </c>
      <c r="F10" s="7" t="s">
        <v>18</v>
      </c>
      <c r="G10" s="7" t="s">
        <v>22</v>
      </c>
      <c r="H10" s="10"/>
    </row>
    <row r="11" spans="1:8" s="9" customFormat="1" x14ac:dyDescent="0.2">
      <c r="A11" s="5">
        <v>3</v>
      </c>
      <c r="B11" s="5" t="s">
        <v>16</v>
      </c>
      <c r="C11" s="5">
        <v>57</v>
      </c>
      <c r="D11" s="11">
        <v>213.41</v>
      </c>
      <c r="E11" s="7" t="s">
        <v>21</v>
      </c>
      <c r="F11" s="7" t="s">
        <v>23</v>
      </c>
      <c r="G11" s="7" t="s">
        <v>24</v>
      </c>
      <c r="H11" s="12">
        <v>118</v>
      </c>
    </row>
    <row r="12" spans="1:8" s="9" customFormat="1" x14ac:dyDescent="0.2">
      <c r="A12" s="5"/>
      <c r="B12" s="5"/>
      <c r="C12" s="5"/>
      <c r="D12" s="13">
        <f>SUM(D9:D11)</f>
        <v>475.01</v>
      </c>
      <c r="E12" s="14" t="s">
        <v>25</v>
      </c>
      <c r="F12" s="7"/>
      <c r="G12" s="15"/>
      <c r="H12" s="12">
        <v>134</v>
      </c>
    </row>
    <row r="13" spans="1:8" s="9" customFormat="1" x14ac:dyDescent="0.2">
      <c r="A13" s="5">
        <v>4</v>
      </c>
      <c r="B13" s="5" t="s">
        <v>26</v>
      </c>
      <c r="C13" s="5">
        <v>58</v>
      </c>
      <c r="D13" s="11">
        <v>408</v>
      </c>
      <c r="E13" s="7" t="s">
        <v>21</v>
      </c>
      <c r="F13" s="7" t="s">
        <v>27</v>
      </c>
      <c r="G13" s="15" t="s">
        <v>28</v>
      </c>
      <c r="H13" s="12"/>
    </row>
    <row r="14" spans="1:8" s="9" customFormat="1" x14ac:dyDescent="0.2">
      <c r="A14" s="5"/>
      <c r="B14" s="5"/>
      <c r="C14" s="5"/>
      <c r="D14" s="13">
        <f>D13</f>
        <v>408</v>
      </c>
      <c r="E14" s="14" t="s">
        <v>29</v>
      </c>
      <c r="F14" s="7"/>
      <c r="G14" s="15"/>
      <c r="H14" s="12"/>
    </row>
    <row r="15" spans="1:8" s="19" customFormat="1" ht="15.75" customHeight="1" x14ac:dyDescent="0.2">
      <c r="A15" s="16"/>
      <c r="B15" s="16" t="s">
        <v>16</v>
      </c>
      <c r="C15" s="16"/>
      <c r="D15" s="13">
        <f>D12+D14</f>
        <v>883.01</v>
      </c>
      <c r="E15" s="14" t="s">
        <v>30</v>
      </c>
      <c r="F15" s="14"/>
      <c r="G15" s="17"/>
      <c r="H15" s="18"/>
    </row>
    <row r="16" spans="1:8" s="19" customFormat="1" ht="15.75" customHeight="1" x14ac:dyDescent="0.2">
      <c r="A16" s="5">
        <v>1</v>
      </c>
      <c r="B16" s="5" t="s">
        <v>31</v>
      </c>
      <c r="C16" s="5">
        <v>59</v>
      </c>
      <c r="D16" s="11">
        <v>18962.759999999998</v>
      </c>
      <c r="E16" s="7" t="s">
        <v>32</v>
      </c>
      <c r="F16" s="7" t="s">
        <v>33</v>
      </c>
      <c r="G16" s="15" t="s">
        <v>34</v>
      </c>
      <c r="H16" s="18"/>
    </row>
    <row r="17" spans="1:9" s="19" customFormat="1" ht="15.75" customHeight="1" x14ac:dyDescent="0.2">
      <c r="A17" s="16">
        <v>2</v>
      </c>
      <c r="B17" s="5" t="s">
        <v>31</v>
      </c>
      <c r="C17" s="5">
        <v>60</v>
      </c>
      <c r="D17" s="11">
        <v>104815.08</v>
      </c>
      <c r="E17" s="7" t="s">
        <v>32</v>
      </c>
      <c r="F17" s="7" t="s">
        <v>35</v>
      </c>
      <c r="G17" s="15" t="s">
        <v>36</v>
      </c>
      <c r="H17" s="18"/>
    </row>
    <row r="18" spans="1:9" s="19" customFormat="1" ht="15.75" customHeight="1" x14ac:dyDescent="0.2">
      <c r="A18" s="16"/>
      <c r="B18" s="5"/>
      <c r="C18" s="5"/>
      <c r="D18" s="13">
        <f>D16+D17</f>
        <v>123777.84</v>
      </c>
      <c r="E18" s="14" t="s">
        <v>37</v>
      </c>
      <c r="F18" s="7"/>
      <c r="G18" s="15"/>
      <c r="H18" s="18"/>
    </row>
    <row r="19" spans="1:9" s="24" customFormat="1" x14ac:dyDescent="0.2">
      <c r="A19" s="20">
        <v>1</v>
      </c>
      <c r="B19" s="20" t="s">
        <v>31</v>
      </c>
      <c r="C19" s="20">
        <v>61</v>
      </c>
      <c r="D19" s="21">
        <v>1500</v>
      </c>
      <c r="E19" s="22" t="s">
        <v>38</v>
      </c>
      <c r="F19" s="22" t="s">
        <v>23</v>
      </c>
      <c r="G19" s="22" t="s">
        <v>39</v>
      </c>
      <c r="H19" s="23"/>
    </row>
    <row r="20" spans="1:9" s="24" customFormat="1" x14ac:dyDescent="0.2">
      <c r="A20" s="20"/>
      <c r="B20" s="20"/>
      <c r="C20" s="20"/>
      <c r="D20" s="25">
        <f>D19</f>
        <v>1500</v>
      </c>
      <c r="E20" s="26" t="s">
        <v>25</v>
      </c>
      <c r="F20" s="22"/>
      <c r="G20" s="22"/>
      <c r="H20" s="23"/>
    </row>
    <row r="21" spans="1:9" s="28" customFormat="1" x14ac:dyDescent="0.2">
      <c r="A21" s="5">
        <v>1</v>
      </c>
      <c r="B21" s="5" t="s">
        <v>40</v>
      </c>
      <c r="C21" s="5">
        <v>62</v>
      </c>
      <c r="D21" s="8">
        <v>700</v>
      </c>
      <c r="E21" s="7" t="s">
        <v>41</v>
      </c>
      <c r="F21" s="7" t="s">
        <v>42</v>
      </c>
      <c r="G21" s="7" t="s">
        <v>43</v>
      </c>
      <c r="H21" s="10"/>
      <c r="I21" s="27"/>
    </row>
    <row r="22" spans="1:9" s="28" customFormat="1" x14ac:dyDescent="0.2">
      <c r="A22" s="5"/>
      <c r="B22" s="5"/>
      <c r="C22" s="5"/>
      <c r="D22" s="29">
        <f>D21</f>
        <v>700</v>
      </c>
      <c r="E22" s="14" t="s">
        <v>25</v>
      </c>
      <c r="F22" s="7"/>
      <c r="G22" s="7"/>
      <c r="H22" s="10"/>
      <c r="I22" s="27"/>
    </row>
    <row r="23" spans="1:9" s="31" customFormat="1" x14ac:dyDescent="0.2">
      <c r="A23" s="5">
        <v>1</v>
      </c>
      <c r="B23" s="5" t="s">
        <v>44</v>
      </c>
      <c r="C23" s="5">
        <v>63</v>
      </c>
      <c r="D23" s="8">
        <v>2278</v>
      </c>
      <c r="E23" s="7" t="s">
        <v>21</v>
      </c>
      <c r="F23" s="7" t="s">
        <v>45</v>
      </c>
      <c r="G23" s="7" t="s">
        <v>46</v>
      </c>
      <c r="H23" s="30">
        <v>135</v>
      </c>
    </row>
    <row r="24" spans="1:9" s="32" customFormat="1" x14ac:dyDescent="0.2">
      <c r="A24" s="5">
        <v>2</v>
      </c>
      <c r="B24" s="5" t="s">
        <v>44</v>
      </c>
      <c r="C24" s="5">
        <v>64</v>
      </c>
      <c r="D24" s="8">
        <v>178572</v>
      </c>
      <c r="E24" s="7" t="s">
        <v>21</v>
      </c>
      <c r="F24" s="7" t="s">
        <v>47</v>
      </c>
      <c r="G24" s="7" t="s">
        <v>48</v>
      </c>
      <c r="H24" s="30">
        <v>136</v>
      </c>
    </row>
    <row r="25" spans="1:9" s="32" customFormat="1" x14ac:dyDescent="0.2">
      <c r="A25" s="5">
        <v>3</v>
      </c>
      <c r="B25" s="5" t="s">
        <v>44</v>
      </c>
      <c r="C25" s="5">
        <v>65</v>
      </c>
      <c r="D25" s="8">
        <v>5160</v>
      </c>
      <c r="E25" s="7" t="s">
        <v>21</v>
      </c>
      <c r="F25" s="7" t="s">
        <v>47</v>
      </c>
      <c r="G25" s="7" t="s">
        <v>49</v>
      </c>
      <c r="H25" s="30"/>
    </row>
    <row r="26" spans="1:9" s="32" customFormat="1" x14ac:dyDescent="0.2">
      <c r="A26" s="5">
        <v>3</v>
      </c>
      <c r="B26" s="5" t="s">
        <v>44</v>
      </c>
      <c r="C26" s="5">
        <v>66</v>
      </c>
      <c r="D26" s="8">
        <v>22</v>
      </c>
      <c r="E26" s="7" t="s">
        <v>21</v>
      </c>
      <c r="F26" s="7" t="s">
        <v>47</v>
      </c>
      <c r="G26" s="7" t="s">
        <v>49</v>
      </c>
      <c r="H26" s="30"/>
    </row>
    <row r="27" spans="1:9" s="32" customFormat="1" x14ac:dyDescent="0.2">
      <c r="A27" s="5">
        <v>4</v>
      </c>
      <c r="B27" s="5" t="s">
        <v>44</v>
      </c>
      <c r="C27" s="5">
        <v>67</v>
      </c>
      <c r="D27" s="8">
        <v>6009</v>
      </c>
      <c r="E27" s="7" t="s">
        <v>21</v>
      </c>
      <c r="F27" s="7" t="s">
        <v>47</v>
      </c>
      <c r="G27" s="7" t="s">
        <v>50</v>
      </c>
      <c r="H27" s="30"/>
    </row>
    <row r="28" spans="1:9" s="32" customFormat="1" x14ac:dyDescent="0.2">
      <c r="A28" s="5">
        <v>6</v>
      </c>
      <c r="B28" s="5" t="s">
        <v>44</v>
      </c>
      <c r="C28" s="5">
        <v>68</v>
      </c>
      <c r="D28" s="8">
        <v>35773</v>
      </c>
      <c r="E28" s="7" t="s">
        <v>51</v>
      </c>
      <c r="F28" s="7" t="s">
        <v>47</v>
      </c>
      <c r="G28" s="7" t="s">
        <v>52</v>
      </c>
      <c r="H28" s="30">
        <v>48</v>
      </c>
    </row>
    <row r="29" spans="1:9" s="32" customFormat="1" x14ac:dyDescent="0.2">
      <c r="A29" s="5">
        <v>7</v>
      </c>
      <c r="B29" s="5" t="s">
        <v>44</v>
      </c>
      <c r="C29" s="5">
        <v>69</v>
      </c>
      <c r="D29" s="8">
        <v>44254</v>
      </c>
      <c r="E29" s="7" t="s">
        <v>53</v>
      </c>
      <c r="F29" s="7" t="s">
        <v>47</v>
      </c>
      <c r="G29" s="7" t="s">
        <v>54</v>
      </c>
      <c r="H29" s="30">
        <v>37</v>
      </c>
    </row>
    <row r="30" spans="1:9" s="32" customFormat="1" x14ac:dyDescent="0.2">
      <c r="A30" s="5">
        <v>8</v>
      </c>
      <c r="B30" s="5" t="s">
        <v>44</v>
      </c>
      <c r="C30" s="5">
        <v>70</v>
      </c>
      <c r="D30" s="8">
        <v>3760</v>
      </c>
      <c r="E30" s="7" t="s">
        <v>55</v>
      </c>
      <c r="F30" s="7" t="s">
        <v>47</v>
      </c>
      <c r="G30" s="7" t="s">
        <v>56</v>
      </c>
      <c r="H30" s="30">
        <v>16</v>
      </c>
    </row>
    <row r="31" spans="1:9" s="27" customFormat="1" ht="13.5" customHeight="1" x14ac:dyDescent="0.2">
      <c r="A31" s="5">
        <v>9</v>
      </c>
      <c r="B31" s="5" t="s">
        <v>44</v>
      </c>
      <c r="C31" s="5">
        <v>71</v>
      </c>
      <c r="D31" s="11">
        <v>120</v>
      </c>
      <c r="E31" s="7" t="s">
        <v>57</v>
      </c>
      <c r="F31" s="7" t="s">
        <v>47</v>
      </c>
      <c r="G31" s="7" t="s">
        <v>58</v>
      </c>
      <c r="H31" s="30">
        <v>125</v>
      </c>
    </row>
    <row r="32" spans="1:9" s="32" customFormat="1" ht="12.75" customHeight="1" x14ac:dyDescent="0.2">
      <c r="A32" s="5">
        <v>10</v>
      </c>
      <c r="B32" s="5" t="s">
        <v>44</v>
      </c>
      <c r="C32" s="5">
        <v>72</v>
      </c>
      <c r="D32" s="8">
        <v>42483</v>
      </c>
      <c r="E32" s="7" t="s">
        <v>53</v>
      </c>
      <c r="F32" s="7" t="s">
        <v>59</v>
      </c>
      <c r="G32" s="15" t="s">
        <v>60</v>
      </c>
      <c r="H32" s="30">
        <v>37</v>
      </c>
    </row>
    <row r="33" spans="1:9" s="34" customFormat="1" x14ac:dyDescent="0.2">
      <c r="A33" s="5">
        <v>11</v>
      </c>
      <c r="B33" s="5" t="s">
        <v>44</v>
      </c>
      <c r="C33" s="5">
        <v>73</v>
      </c>
      <c r="D33" s="8">
        <v>750</v>
      </c>
      <c r="E33" s="7" t="s">
        <v>53</v>
      </c>
      <c r="F33" s="7" t="s">
        <v>61</v>
      </c>
      <c r="G33" s="15" t="s">
        <v>62</v>
      </c>
      <c r="H33" s="33">
        <v>133</v>
      </c>
      <c r="I33" s="28"/>
    </row>
    <row r="34" spans="1:9" s="34" customFormat="1" x14ac:dyDescent="0.2">
      <c r="A34" s="5">
        <v>12</v>
      </c>
      <c r="B34" s="5" t="s">
        <v>44</v>
      </c>
      <c r="C34" s="5">
        <v>74</v>
      </c>
      <c r="D34" s="8">
        <v>1340</v>
      </c>
      <c r="E34" s="7" t="s">
        <v>53</v>
      </c>
      <c r="F34" s="7" t="s">
        <v>63</v>
      </c>
      <c r="G34" s="7" t="s">
        <v>64</v>
      </c>
      <c r="H34" s="30">
        <v>131</v>
      </c>
    </row>
    <row r="35" spans="1:9" s="28" customFormat="1" x14ac:dyDescent="0.2">
      <c r="A35" s="5">
        <v>13</v>
      </c>
      <c r="B35" s="5" t="s">
        <v>44</v>
      </c>
      <c r="C35" s="5">
        <v>75</v>
      </c>
      <c r="D35" s="8">
        <v>13933</v>
      </c>
      <c r="E35" s="7" t="s">
        <v>53</v>
      </c>
      <c r="F35" s="7" t="s">
        <v>65</v>
      </c>
      <c r="G35" s="7" t="s">
        <v>66</v>
      </c>
      <c r="H35" s="30">
        <v>129</v>
      </c>
    </row>
    <row r="36" spans="1:9" s="28" customFormat="1" x14ac:dyDescent="0.2">
      <c r="A36" s="16"/>
      <c r="B36" s="16"/>
      <c r="C36" s="16"/>
      <c r="D36" s="29">
        <f>SUM(D23:D35)</f>
        <v>334454</v>
      </c>
      <c r="E36" s="14" t="s">
        <v>67</v>
      </c>
      <c r="F36" s="14"/>
      <c r="G36" s="14"/>
      <c r="H36" s="33"/>
    </row>
    <row r="37" spans="1:9" s="34" customFormat="1" x14ac:dyDescent="0.2">
      <c r="A37" s="5">
        <v>1</v>
      </c>
      <c r="B37" s="5" t="s">
        <v>68</v>
      </c>
      <c r="C37" s="5">
        <v>76</v>
      </c>
      <c r="D37" s="8">
        <v>1000</v>
      </c>
      <c r="E37" s="7" t="s">
        <v>69</v>
      </c>
      <c r="F37" s="7" t="s">
        <v>23</v>
      </c>
      <c r="G37" s="7" t="s">
        <v>39</v>
      </c>
      <c r="H37" s="30"/>
    </row>
    <row r="38" spans="1:9" s="34" customFormat="1" ht="25.5" x14ac:dyDescent="0.2">
      <c r="A38" s="5">
        <v>2</v>
      </c>
      <c r="B38" s="5" t="s">
        <v>68</v>
      </c>
      <c r="C38" s="5">
        <v>77</v>
      </c>
      <c r="D38" s="8">
        <v>2000</v>
      </c>
      <c r="E38" s="35" t="s">
        <v>70</v>
      </c>
      <c r="F38" s="7" t="s">
        <v>23</v>
      </c>
      <c r="G38" s="7" t="s">
        <v>39</v>
      </c>
      <c r="H38" s="30"/>
    </row>
    <row r="39" spans="1:9" s="34" customFormat="1" x14ac:dyDescent="0.2">
      <c r="A39" s="5">
        <v>3</v>
      </c>
      <c r="B39" s="5" t="s">
        <v>68</v>
      </c>
      <c r="C39" s="5">
        <v>78</v>
      </c>
      <c r="D39" s="8">
        <v>2050</v>
      </c>
      <c r="E39" s="35" t="s">
        <v>71</v>
      </c>
      <c r="F39" s="7" t="s">
        <v>23</v>
      </c>
      <c r="G39" s="7" t="s">
        <v>39</v>
      </c>
      <c r="H39" s="30"/>
    </row>
    <row r="40" spans="1:9" s="34" customFormat="1" x14ac:dyDescent="0.2">
      <c r="A40" s="5"/>
      <c r="B40" s="5"/>
      <c r="C40" s="5"/>
      <c r="D40" s="29">
        <f>SUM(D37:D39)</f>
        <v>5050</v>
      </c>
      <c r="E40" s="36" t="s">
        <v>25</v>
      </c>
      <c r="F40" s="7"/>
      <c r="G40" s="7"/>
      <c r="H40" s="30"/>
    </row>
    <row r="41" spans="1:9" s="34" customFormat="1" x14ac:dyDescent="0.2">
      <c r="A41" s="5">
        <v>1</v>
      </c>
      <c r="B41" s="5" t="s">
        <v>72</v>
      </c>
      <c r="C41" s="5">
        <v>79</v>
      </c>
      <c r="D41" s="8">
        <v>3999.79</v>
      </c>
      <c r="E41" s="35" t="s">
        <v>73</v>
      </c>
      <c r="F41" s="7" t="s">
        <v>74</v>
      </c>
      <c r="G41" s="7" t="s">
        <v>75</v>
      </c>
      <c r="H41" s="30"/>
    </row>
    <row r="42" spans="1:9" s="28" customFormat="1" x14ac:dyDescent="0.2">
      <c r="A42" s="5">
        <v>2</v>
      </c>
      <c r="B42" s="5" t="s">
        <v>72</v>
      </c>
      <c r="C42" s="5">
        <v>80</v>
      </c>
      <c r="D42" s="8">
        <v>12.32</v>
      </c>
      <c r="E42" s="7" t="s">
        <v>76</v>
      </c>
      <c r="F42" s="7" t="s">
        <v>77</v>
      </c>
      <c r="G42" s="7" t="s">
        <v>78</v>
      </c>
      <c r="H42" s="7" t="s">
        <v>20</v>
      </c>
      <c r="I42" s="27"/>
    </row>
    <row r="43" spans="1:9" s="28" customFormat="1" x14ac:dyDescent="0.2">
      <c r="A43" s="5">
        <v>3</v>
      </c>
      <c r="B43" s="5" t="s">
        <v>72</v>
      </c>
      <c r="C43" s="5">
        <v>81</v>
      </c>
      <c r="D43" s="8">
        <v>332.26</v>
      </c>
      <c r="E43" s="7" t="s">
        <v>76</v>
      </c>
      <c r="F43" s="7" t="s">
        <v>79</v>
      </c>
      <c r="G43" s="7" t="s">
        <v>80</v>
      </c>
      <c r="H43" s="7" t="s">
        <v>20</v>
      </c>
      <c r="I43" s="27"/>
    </row>
    <row r="44" spans="1:9" s="27" customFormat="1" ht="12" customHeight="1" x14ac:dyDescent="0.2">
      <c r="A44" s="5">
        <v>4</v>
      </c>
      <c r="B44" s="5" t="s">
        <v>72</v>
      </c>
      <c r="C44" s="5">
        <v>82</v>
      </c>
      <c r="D44" s="11">
        <v>900</v>
      </c>
      <c r="E44" s="7" t="s">
        <v>81</v>
      </c>
      <c r="F44" s="7" t="s">
        <v>79</v>
      </c>
      <c r="G44" s="35" t="s">
        <v>82</v>
      </c>
      <c r="H44" s="30"/>
    </row>
    <row r="45" spans="1:9" s="32" customFormat="1" ht="25.5" x14ac:dyDescent="0.2">
      <c r="A45" s="5">
        <v>5</v>
      </c>
      <c r="B45" s="5" t="s">
        <v>72</v>
      </c>
      <c r="C45" s="5">
        <v>83</v>
      </c>
      <c r="D45" s="11">
        <v>253.26</v>
      </c>
      <c r="E45" s="7" t="s">
        <v>81</v>
      </c>
      <c r="F45" s="7" t="s">
        <v>77</v>
      </c>
      <c r="G45" s="35" t="s">
        <v>83</v>
      </c>
      <c r="H45" s="30">
        <v>50</v>
      </c>
    </row>
    <row r="46" spans="1:9" s="27" customFormat="1" ht="12" customHeight="1" x14ac:dyDescent="0.2">
      <c r="A46" s="5">
        <v>6</v>
      </c>
      <c r="B46" s="5" t="s">
        <v>72</v>
      </c>
      <c r="C46" s="5">
        <v>84</v>
      </c>
      <c r="D46" s="11">
        <v>13393.34</v>
      </c>
      <c r="E46" s="7" t="s">
        <v>81</v>
      </c>
      <c r="F46" s="7" t="s">
        <v>79</v>
      </c>
      <c r="G46" s="35" t="s">
        <v>84</v>
      </c>
      <c r="H46" s="30"/>
    </row>
    <row r="47" spans="1:9" s="32" customFormat="1" ht="25.5" x14ac:dyDescent="0.2">
      <c r="A47" s="5">
        <v>7</v>
      </c>
      <c r="B47" s="5" t="s">
        <v>72</v>
      </c>
      <c r="C47" s="5">
        <v>85</v>
      </c>
      <c r="D47" s="11">
        <v>1233.94</v>
      </c>
      <c r="E47" s="7" t="s">
        <v>81</v>
      </c>
      <c r="F47" s="7" t="s">
        <v>77</v>
      </c>
      <c r="G47" s="35" t="s">
        <v>85</v>
      </c>
      <c r="H47" s="30">
        <v>50</v>
      </c>
    </row>
    <row r="48" spans="1:9" s="32" customFormat="1" x14ac:dyDescent="0.2">
      <c r="A48" s="5">
        <v>8</v>
      </c>
      <c r="B48" s="5" t="s">
        <v>72</v>
      </c>
      <c r="C48" s="5">
        <v>86</v>
      </c>
      <c r="D48" s="11">
        <v>500</v>
      </c>
      <c r="E48" s="7" t="s">
        <v>38</v>
      </c>
      <c r="F48" s="7" t="s">
        <v>23</v>
      </c>
      <c r="G48" s="7" t="s">
        <v>39</v>
      </c>
      <c r="H48" s="30"/>
    </row>
    <row r="49" spans="1:9" s="32" customFormat="1" x14ac:dyDescent="0.2">
      <c r="A49" s="5">
        <v>9</v>
      </c>
      <c r="B49" s="5" t="s">
        <v>72</v>
      </c>
      <c r="C49" s="5">
        <v>87</v>
      </c>
      <c r="D49" s="11">
        <v>1250</v>
      </c>
      <c r="E49" s="7" t="s">
        <v>38</v>
      </c>
      <c r="F49" s="7" t="s">
        <v>23</v>
      </c>
      <c r="G49" s="7" t="s">
        <v>39</v>
      </c>
      <c r="H49" s="30"/>
    </row>
    <row r="50" spans="1:9" s="32" customFormat="1" x14ac:dyDescent="0.2">
      <c r="A50" s="5">
        <v>10</v>
      </c>
      <c r="B50" s="5" t="s">
        <v>72</v>
      </c>
      <c r="C50" s="5">
        <v>88</v>
      </c>
      <c r="D50" s="11">
        <v>750</v>
      </c>
      <c r="E50" s="7" t="s">
        <v>38</v>
      </c>
      <c r="F50" s="7" t="s">
        <v>23</v>
      </c>
      <c r="G50" s="7" t="s">
        <v>39</v>
      </c>
      <c r="H50" s="30"/>
    </row>
    <row r="51" spans="1:9" s="32" customFormat="1" x14ac:dyDescent="0.2">
      <c r="A51" s="5">
        <v>11</v>
      </c>
      <c r="B51" s="5" t="s">
        <v>72</v>
      </c>
      <c r="C51" s="5">
        <v>89</v>
      </c>
      <c r="D51" s="11">
        <v>450</v>
      </c>
      <c r="E51" s="7" t="s">
        <v>86</v>
      </c>
      <c r="F51" s="7" t="s">
        <v>23</v>
      </c>
      <c r="G51" s="7" t="s">
        <v>87</v>
      </c>
      <c r="H51" s="30"/>
    </row>
    <row r="52" spans="1:9" s="32" customFormat="1" x14ac:dyDescent="0.2">
      <c r="A52" s="5">
        <v>12</v>
      </c>
      <c r="B52" s="5" t="s">
        <v>72</v>
      </c>
      <c r="C52" s="5">
        <v>90</v>
      </c>
      <c r="D52" s="11">
        <v>1360</v>
      </c>
      <c r="E52" s="7" t="s">
        <v>86</v>
      </c>
      <c r="F52" s="7" t="s">
        <v>23</v>
      </c>
      <c r="G52" s="7" t="s">
        <v>87</v>
      </c>
      <c r="H52" s="30"/>
    </row>
    <row r="53" spans="1:9" s="34" customFormat="1" x14ac:dyDescent="0.2">
      <c r="A53" s="5">
        <v>13</v>
      </c>
      <c r="B53" s="5" t="s">
        <v>72</v>
      </c>
      <c r="C53" s="5">
        <v>91</v>
      </c>
      <c r="D53" s="8">
        <v>233.94</v>
      </c>
      <c r="E53" s="7" t="s">
        <v>17</v>
      </c>
      <c r="F53" s="7" t="s">
        <v>18</v>
      </c>
      <c r="G53" s="7" t="s">
        <v>88</v>
      </c>
      <c r="H53" s="7" t="s">
        <v>20</v>
      </c>
    </row>
    <row r="54" spans="1:9" s="34" customFormat="1" x14ac:dyDescent="0.2">
      <c r="A54" s="5">
        <v>14</v>
      </c>
      <c r="B54" s="5" t="s">
        <v>72</v>
      </c>
      <c r="C54" s="5">
        <v>92</v>
      </c>
      <c r="D54" s="11">
        <v>804.46</v>
      </c>
      <c r="E54" s="7" t="s">
        <v>89</v>
      </c>
      <c r="F54" s="7" t="s">
        <v>18</v>
      </c>
      <c r="G54" s="7" t="s">
        <v>90</v>
      </c>
      <c r="H54" s="30">
        <v>57</v>
      </c>
    </row>
    <row r="55" spans="1:9" s="34" customFormat="1" x14ac:dyDescent="0.2">
      <c r="A55" s="5">
        <v>15</v>
      </c>
      <c r="B55" s="5" t="s">
        <v>72</v>
      </c>
      <c r="C55" s="5">
        <v>93</v>
      </c>
      <c r="D55" s="37">
        <v>1114.18</v>
      </c>
      <c r="E55" s="38" t="s">
        <v>91</v>
      </c>
      <c r="F55" s="38" t="s">
        <v>18</v>
      </c>
      <c r="G55" s="38" t="s">
        <v>90</v>
      </c>
      <c r="H55" s="30">
        <v>42</v>
      </c>
    </row>
    <row r="56" spans="1:9" s="32" customFormat="1" x14ac:dyDescent="0.2">
      <c r="A56" s="5">
        <v>16</v>
      </c>
      <c r="B56" s="5" t="s">
        <v>72</v>
      </c>
      <c r="C56" s="5">
        <v>94</v>
      </c>
      <c r="D56" s="11">
        <v>375.41</v>
      </c>
      <c r="E56" s="7" t="s">
        <v>92</v>
      </c>
      <c r="F56" s="7" t="s">
        <v>18</v>
      </c>
      <c r="G56" s="7" t="s">
        <v>90</v>
      </c>
      <c r="H56" s="30"/>
    </row>
    <row r="57" spans="1:9" s="34" customFormat="1" x14ac:dyDescent="0.2">
      <c r="A57" s="5">
        <v>17</v>
      </c>
      <c r="B57" s="5" t="s">
        <v>72</v>
      </c>
      <c r="C57" s="5">
        <v>95</v>
      </c>
      <c r="D57" s="11">
        <v>1339.02</v>
      </c>
      <c r="E57" s="7" t="s">
        <v>93</v>
      </c>
      <c r="F57" s="7" t="s">
        <v>42</v>
      </c>
      <c r="G57" s="7" t="s">
        <v>94</v>
      </c>
      <c r="H57" s="30">
        <v>58</v>
      </c>
    </row>
    <row r="58" spans="1:9" s="28" customFormat="1" x14ac:dyDescent="0.2">
      <c r="A58" s="5">
        <v>18</v>
      </c>
      <c r="B58" s="5" t="s">
        <v>72</v>
      </c>
      <c r="C58" s="5">
        <v>96</v>
      </c>
      <c r="D58" s="8">
        <v>187.7</v>
      </c>
      <c r="E58" s="7" t="s">
        <v>95</v>
      </c>
      <c r="F58" s="7" t="s">
        <v>42</v>
      </c>
      <c r="G58" s="7" t="s">
        <v>96</v>
      </c>
      <c r="H58" s="7" t="s">
        <v>97</v>
      </c>
      <c r="I58" s="27"/>
    </row>
    <row r="59" spans="1:9" s="28" customFormat="1" x14ac:dyDescent="0.2">
      <c r="A59" s="5">
        <v>19</v>
      </c>
      <c r="B59" s="5" t="s">
        <v>72</v>
      </c>
      <c r="C59" s="5">
        <v>97</v>
      </c>
      <c r="D59" s="8">
        <v>480.63</v>
      </c>
      <c r="E59" s="7" t="s">
        <v>98</v>
      </c>
      <c r="F59" s="7" t="s">
        <v>23</v>
      </c>
      <c r="G59" s="7" t="s">
        <v>99</v>
      </c>
      <c r="H59" s="10"/>
      <c r="I59" s="27"/>
    </row>
    <row r="60" spans="1:9" s="32" customFormat="1" x14ac:dyDescent="0.2">
      <c r="A60" s="5"/>
      <c r="B60" s="5"/>
      <c r="C60" s="5"/>
      <c r="D60" s="13">
        <f>SUM(D41:D59)</f>
        <v>28970.25</v>
      </c>
      <c r="E60" s="14" t="s">
        <v>25</v>
      </c>
      <c r="F60" s="7"/>
      <c r="G60" s="7"/>
      <c r="H60" s="30"/>
    </row>
    <row r="61" spans="1:9" s="34" customFormat="1" x14ac:dyDescent="0.2">
      <c r="A61" s="5">
        <v>20</v>
      </c>
      <c r="B61" s="5" t="s">
        <v>72</v>
      </c>
      <c r="C61" s="5">
        <v>98</v>
      </c>
      <c r="D61" s="11">
        <v>9481.3799999999992</v>
      </c>
      <c r="E61" s="7" t="s">
        <v>32</v>
      </c>
      <c r="F61" s="7" t="s">
        <v>33</v>
      </c>
      <c r="G61" s="7" t="s">
        <v>100</v>
      </c>
      <c r="H61" s="30">
        <v>43</v>
      </c>
    </row>
    <row r="62" spans="1:9" s="9" customFormat="1" x14ac:dyDescent="0.2">
      <c r="A62" s="5">
        <v>21</v>
      </c>
      <c r="B62" s="5" t="s">
        <v>72</v>
      </c>
      <c r="C62" s="5">
        <v>99</v>
      </c>
      <c r="D62" s="8">
        <v>52407.54</v>
      </c>
      <c r="E62" s="7" t="s">
        <v>32</v>
      </c>
      <c r="F62" s="7" t="s">
        <v>35</v>
      </c>
      <c r="G62" s="7" t="s">
        <v>100</v>
      </c>
      <c r="H62" s="7" t="s">
        <v>101</v>
      </c>
      <c r="I62" s="39"/>
    </row>
    <row r="63" spans="1:9" s="9" customFormat="1" x14ac:dyDescent="0.2">
      <c r="A63" s="5"/>
      <c r="B63" s="5"/>
      <c r="C63" s="5"/>
      <c r="D63" s="29">
        <f>SUM(D61:D62)</f>
        <v>61888.92</v>
      </c>
      <c r="E63" s="14" t="s">
        <v>37</v>
      </c>
      <c r="F63" s="7"/>
      <c r="G63" s="7"/>
      <c r="H63" s="7" t="s">
        <v>101</v>
      </c>
      <c r="I63" s="39"/>
    </row>
    <row r="64" spans="1:9" s="9" customFormat="1" x14ac:dyDescent="0.2">
      <c r="A64" s="5">
        <v>22</v>
      </c>
      <c r="B64" s="5" t="s">
        <v>72</v>
      </c>
      <c r="C64" s="5">
        <v>100</v>
      </c>
      <c r="D64" s="8">
        <v>51</v>
      </c>
      <c r="E64" s="7" t="s">
        <v>98</v>
      </c>
      <c r="F64" s="7" t="s">
        <v>27</v>
      </c>
      <c r="G64" s="7" t="s">
        <v>102</v>
      </c>
      <c r="H64" s="7"/>
      <c r="I64" s="39"/>
    </row>
    <row r="65" spans="1:9" s="9" customFormat="1" x14ac:dyDescent="0.2">
      <c r="A65" s="5">
        <v>23</v>
      </c>
      <c r="B65" s="5" t="s">
        <v>72</v>
      </c>
      <c r="C65" s="5">
        <v>101</v>
      </c>
      <c r="D65" s="8">
        <v>340</v>
      </c>
      <c r="E65" s="7" t="s">
        <v>98</v>
      </c>
      <c r="F65" s="7" t="s">
        <v>27</v>
      </c>
      <c r="G65" s="7" t="s">
        <v>28</v>
      </c>
      <c r="H65" s="7"/>
      <c r="I65" s="39"/>
    </row>
    <row r="66" spans="1:9" s="19" customFormat="1" x14ac:dyDescent="0.2">
      <c r="A66" s="16"/>
      <c r="B66" s="16"/>
      <c r="C66" s="16"/>
      <c r="D66" s="29">
        <f>D64+D65</f>
        <v>391</v>
      </c>
      <c r="E66" s="14" t="s">
        <v>29</v>
      </c>
      <c r="F66" s="14"/>
      <c r="G66" s="14"/>
      <c r="H66" s="14"/>
      <c r="I66" s="40"/>
    </row>
    <row r="67" spans="1:9" s="19" customFormat="1" x14ac:dyDescent="0.2">
      <c r="A67" s="16"/>
      <c r="B67" s="16" t="s">
        <v>72</v>
      </c>
      <c r="C67" s="16"/>
      <c r="D67" s="29">
        <f>D60+D63+D66</f>
        <v>91250.17</v>
      </c>
      <c r="E67" s="14" t="s">
        <v>30</v>
      </c>
      <c r="F67" s="14"/>
      <c r="G67" s="14"/>
      <c r="H67" s="14" t="s">
        <v>101</v>
      </c>
      <c r="I67" s="40"/>
    </row>
    <row r="68" spans="1:9" s="9" customFormat="1" x14ac:dyDescent="0.2">
      <c r="A68" s="5">
        <v>24</v>
      </c>
      <c r="B68" s="5" t="s">
        <v>103</v>
      </c>
      <c r="C68" s="5">
        <v>102</v>
      </c>
      <c r="D68" s="8">
        <v>843.51</v>
      </c>
      <c r="E68" s="7" t="s">
        <v>98</v>
      </c>
      <c r="F68" s="7" t="s">
        <v>23</v>
      </c>
      <c r="G68" s="7" t="s">
        <v>99</v>
      </c>
      <c r="H68" s="7" t="s">
        <v>104</v>
      </c>
      <c r="I68" s="39"/>
    </row>
    <row r="69" spans="1:9" s="9" customFormat="1" x14ac:dyDescent="0.2">
      <c r="A69" s="5">
        <v>25</v>
      </c>
      <c r="B69" s="5" t="s">
        <v>103</v>
      </c>
      <c r="C69" s="5">
        <v>104</v>
      </c>
      <c r="D69" s="8">
        <v>51</v>
      </c>
      <c r="E69" s="7" t="s">
        <v>98</v>
      </c>
      <c r="F69" s="7" t="s">
        <v>27</v>
      </c>
      <c r="G69" s="7" t="s">
        <v>28</v>
      </c>
      <c r="H69" s="7"/>
      <c r="I69" s="39"/>
    </row>
    <row r="70" spans="1:9" s="19" customFormat="1" x14ac:dyDescent="0.2">
      <c r="A70" s="16"/>
      <c r="B70" s="16" t="s">
        <v>103</v>
      </c>
      <c r="C70" s="16"/>
      <c r="D70" s="29">
        <f>SUM(D68:D69)</f>
        <v>894.51</v>
      </c>
      <c r="E70" s="14" t="s">
        <v>30</v>
      </c>
      <c r="F70" s="14"/>
      <c r="G70" s="14"/>
      <c r="H70" s="14" t="s">
        <v>104</v>
      </c>
      <c r="I70" s="40"/>
    </row>
    <row r="71" spans="1:9" s="9" customFormat="1" x14ac:dyDescent="0.2">
      <c r="A71" s="5"/>
      <c r="B71" s="5"/>
      <c r="C71" s="5"/>
      <c r="D71" s="8"/>
      <c r="E71" s="7"/>
      <c r="F71" s="7"/>
      <c r="G71" s="15"/>
      <c r="H71" s="7" t="s">
        <v>105</v>
      </c>
    </row>
    <row r="72" spans="1:9" s="6" customFormat="1" x14ac:dyDescent="0.2">
      <c r="A72" s="5"/>
      <c r="B72" s="5"/>
      <c r="C72" s="5"/>
      <c r="D72" s="8"/>
      <c r="E72" s="7"/>
      <c r="F72" s="7"/>
      <c r="G72" s="15"/>
      <c r="H72" s="7" t="s">
        <v>105</v>
      </c>
    </row>
    <row r="73" spans="1:9" s="6" customFormat="1" x14ac:dyDescent="0.2">
      <c r="A73" s="5"/>
      <c r="B73" s="5"/>
      <c r="C73" s="5"/>
      <c r="D73" s="29">
        <f>D14+D36+D66+D69</f>
        <v>335304</v>
      </c>
      <c r="E73" s="7" t="s">
        <v>106</v>
      </c>
      <c r="F73" s="7"/>
      <c r="G73" s="15"/>
      <c r="H73" s="7" t="s">
        <v>107</v>
      </c>
    </row>
    <row r="74" spans="1:9" s="6" customFormat="1" x14ac:dyDescent="0.2">
      <c r="A74" s="5"/>
      <c r="B74" s="5"/>
      <c r="C74" s="5"/>
      <c r="D74" s="29">
        <f>D12+D20+D22+D40+D68+D60</f>
        <v>37538.770000000004</v>
      </c>
      <c r="E74" s="7" t="s">
        <v>108</v>
      </c>
      <c r="F74" s="7"/>
      <c r="G74" s="15"/>
      <c r="H74" s="7" t="s">
        <v>105</v>
      </c>
    </row>
    <row r="75" spans="1:9" s="19" customFormat="1" x14ac:dyDescent="0.2">
      <c r="A75" s="5"/>
      <c r="B75" s="5"/>
      <c r="C75" s="5"/>
      <c r="D75" s="29">
        <f>D63+D18</f>
        <v>185666.76</v>
      </c>
      <c r="E75" s="7" t="s">
        <v>109</v>
      </c>
      <c r="F75" s="7"/>
      <c r="G75" s="15"/>
      <c r="H75" s="7" t="s">
        <v>107</v>
      </c>
    </row>
    <row r="76" spans="1:9" s="39" customFormat="1" x14ac:dyDescent="0.2">
      <c r="A76" s="5"/>
      <c r="B76" s="5"/>
      <c r="C76" s="5"/>
      <c r="D76" s="29">
        <f>D74+D73+D75</f>
        <v>558509.53</v>
      </c>
      <c r="E76" s="7" t="s">
        <v>110</v>
      </c>
      <c r="F76" s="7"/>
      <c r="G76" s="15"/>
      <c r="H76" s="7" t="s">
        <v>107</v>
      </c>
    </row>
  </sheetData>
  <pageMargins left="0.7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Rugila</dc:creator>
  <cp:lastModifiedBy>Aida Rugila</cp:lastModifiedBy>
  <dcterms:created xsi:type="dcterms:W3CDTF">2016-04-08T08:06:44Z</dcterms:created>
  <dcterms:modified xsi:type="dcterms:W3CDTF">2016-04-08T08:07:51Z</dcterms:modified>
</cp:coreProperties>
</file>